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lianlawson/Gill/Publications in Progress/2 Under Review/David_Sustainability/"/>
    </mc:Choice>
  </mc:AlternateContent>
  <xr:revisionPtr revIDLastSave="0" documentId="13_ncr:1_{D1DA7841-37FF-8644-8A5F-72022636E287}" xr6:coauthVersionLast="47" xr6:coauthVersionMax="47" xr10:uidLastSave="{00000000-0000-0000-0000-000000000000}"/>
  <bookViews>
    <workbookView xWindow="0" yWindow="500" windowWidth="28800" windowHeight="16480" activeTab="6" xr2:uid="{645C5272-CCF3-2B41-BC68-13D76FA7C661}"/>
  </bookViews>
  <sheets>
    <sheet name="Demographics" sheetId="4" r:id="rId1"/>
    <sheet name="Motivation" sheetId="1" r:id="rId2"/>
    <sheet name="Motivation x Age" sheetId="2" r:id="rId3"/>
    <sheet name="Motivation x Visit Frequency" sheetId="3" r:id="rId4"/>
    <sheet name="Satisfaction" sheetId="6" r:id="rId5"/>
    <sheet name="Scenario Attitudes" sheetId="7" r:id="rId6"/>
    <sheet name="Scenario Ranking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 l="1"/>
  <c r="C42" i="4"/>
  <c r="C41" i="4"/>
  <c r="C40" i="4"/>
  <c r="C39" i="4"/>
  <c r="C35" i="4"/>
  <c r="C34" i="4"/>
  <c r="C33" i="4"/>
  <c r="C32" i="4"/>
  <c r="C31" i="4"/>
  <c r="C27" i="4"/>
  <c r="C26" i="4"/>
  <c r="C25" i="4"/>
  <c r="C24" i="4"/>
  <c r="C23" i="4"/>
  <c r="C22" i="4"/>
  <c r="C21" i="4"/>
  <c r="C20" i="4"/>
  <c r="C19" i="4"/>
  <c r="C18" i="4"/>
  <c r="C14" i="4"/>
  <c r="C13" i="4"/>
  <c r="C12" i="4"/>
  <c r="C11" i="4"/>
  <c r="C10" i="4"/>
  <c r="C6" i="4"/>
  <c r="C5" i="4"/>
  <c r="C4" i="4"/>
  <c r="C3" i="4"/>
  <c r="C2" i="4"/>
  <c r="B35" i="4"/>
  <c r="B27" i="4"/>
  <c r="B14" i="4"/>
  <c r="B6" i="4" l="1"/>
</calcChain>
</file>

<file path=xl/sharedStrings.xml><?xml version="1.0" encoding="utf-8"?>
<sst xmlns="http://schemas.openxmlformats.org/spreadsheetml/2006/main" count="90" uniqueCount="79">
  <si>
    <t>Question</t>
  </si>
  <si>
    <t>From 1="Not Important at all"to 5="Extremely Important"</t>
  </si>
  <si>
    <t>Frequency</t>
  </si>
  <si>
    <t>Generation Z (1995 to 2015)</t>
  </si>
  <si>
    <t>Millenial (1980-1994)</t>
  </si>
  <si>
    <t>Generation X (1965-1979)</t>
  </si>
  <si>
    <t>Baby Boomer (1944-1964) or older</t>
  </si>
  <si>
    <t>Total</t>
  </si>
  <si>
    <t>Age Group</t>
  </si>
  <si>
    <t>Generation Z</t>
  </si>
  <si>
    <t>Generation X</t>
  </si>
  <si>
    <t>Baby Boomer</t>
  </si>
  <si>
    <t>1st time</t>
  </si>
  <si>
    <t>2 times</t>
  </si>
  <si>
    <t>3-5 times</t>
  </si>
  <si>
    <t>6+ times</t>
  </si>
  <si>
    <t>Total Usable</t>
  </si>
  <si>
    <t>Female</t>
  </si>
  <si>
    <t>Male</t>
  </si>
  <si>
    <t>Other</t>
  </si>
  <si>
    <t>Prefer Not to Say</t>
  </si>
  <si>
    <t>Gender</t>
  </si>
  <si>
    <t>Ethnic Background</t>
  </si>
  <si>
    <t>New Zealand European</t>
  </si>
  <si>
    <t>Maori</t>
  </si>
  <si>
    <t>Chinese</t>
  </si>
  <si>
    <t>Highest Educational Qualification</t>
  </si>
  <si>
    <t>None</t>
  </si>
  <si>
    <t>School Certificate</t>
  </si>
  <si>
    <t>Higher School Certificate</t>
  </si>
  <si>
    <t>Technical Certificate</t>
  </si>
  <si>
    <t>Diploma</t>
  </si>
  <si>
    <t>Postgraduate Diploma</t>
  </si>
  <si>
    <t>Undergraduate Degree</t>
  </si>
  <si>
    <t>Masters Degree</t>
  </si>
  <si>
    <t>PhD</t>
  </si>
  <si>
    <t>Satisfaction</t>
  </si>
  <si>
    <t>From 1="Very Dissatisfied"to 5="Very Satisfied"</t>
  </si>
  <si>
    <t>To be out in nature (N=130)</t>
  </si>
  <si>
    <t>Getting some exercise in the great outdoors (N=129)</t>
  </si>
  <si>
    <t>Being with friends and‎/or family (N=127)</t>
  </si>
  <si>
    <t>Experiencing a sense of discovery (N=126)</t>
  </si>
  <si>
    <t>Experiencing a quiet place (N=125)</t>
  </si>
  <si>
    <t>Visiting an easily accessible scenic spot (N=124)</t>
  </si>
  <si>
    <t>Learning about our environment (N=125)</t>
  </si>
  <si>
    <t>Experiencing a place they have read/heard about (N=125)</t>
  </si>
  <si>
    <t>Learning about Maori connections (N=125)</t>
  </si>
  <si>
    <t>Having a story to tell (N=121)</t>
  </si>
  <si>
    <t>Being with friends and‎/or family (P=0.005)</t>
  </si>
  <si>
    <t>Experience a quiet place (P=0.038)</t>
  </si>
  <si>
    <t>be out in nature (P=0.072)</t>
  </si>
  <si>
    <t>Experiencing a place they have read/heard about (P=0.075)</t>
  </si>
  <si>
    <t>Getting some exercise in the great outdoors (P=0.027)</t>
  </si>
  <si>
    <t>Experiencing a sense of discovery (P=0.038)</t>
  </si>
  <si>
    <t>Experiencing a place they have read/heard about (P=0.041)</t>
  </si>
  <si>
    <t>To have a a story to tell (P=0.091)</t>
  </si>
  <si>
    <t>Satisfaction with visitor numbers (N=134)</t>
  </si>
  <si>
    <t>Satisfaction with indigenous planting and ecology (N=133)</t>
  </si>
  <si>
    <t>Satisfaction with signage and information (N=133)</t>
  </si>
  <si>
    <t>Satisfaction with toilets and carparking (N=135)</t>
  </si>
  <si>
    <t>Satisfaction with tracks and wayfinding (N=132)</t>
  </si>
  <si>
    <t>Average Age</t>
  </si>
  <si>
    <t>Very High</t>
  </si>
  <si>
    <t>High</t>
  </si>
  <si>
    <t>Moderate</t>
  </si>
  <si>
    <t>Low</t>
  </si>
  <si>
    <t>How Natural?</t>
  </si>
  <si>
    <t>Moderate Impact Scenario</t>
  </si>
  <si>
    <t>Low Impact Scenario</t>
  </si>
  <si>
    <t>High Impact Scenario</t>
  </si>
  <si>
    <t>Very High Impact Scenario</t>
  </si>
  <si>
    <t>Ranked 1st</t>
  </si>
  <si>
    <t>2nd</t>
  </si>
  <si>
    <t>3rd</t>
  </si>
  <si>
    <t>4th</t>
  </si>
  <si>
    <t>Percentage</t>
  </si>
  <si>
    <t>Millennial</t>
  </si>
  <si>
    <t>How Likely to Revisit?</t>
  </si>
  <si>
    <t>How Different from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</si>
</sst>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"/>
      <family val="1"/>
    </font>
    <font>
      <sz val="12"/>
      <color rgb="FF000000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0" fillId="0" borderId="0" xfId="0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1 - Motivations for This Visit to Kura Tawhiti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Motivation!$C$2</c:f>
              <c:strCache>
                <c:ptCount val="1"/>
                <c:pt idx="0">
                  <c:v>From 1="Not Important at all"to 5="Extremely Important"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Motivation!$A$3:$A$12</c:f>
              <c:strCache>
                <c:ptCount val="10"/>
                <c:pt idx="0">
                  <c:v>Having a story to tell (N=121)</c:v>
                </c:pt>
                <c:pt idx="1">
                  <c:v>Learning about Maori connections (N=125)</c:v>
                </c:pt>
                <c:pt idx="2">
                  <c:v>Experiencing a place they have read/heard about (N=125)</c:v>
                </c:pt>
                <c:pt idx="3">
                  <c:v>Learning about our environment (N=125)</c:v>
                </c:pt>
                <c:pt idx="4">
                  <c:v>Visiting an easily accessible scenic spot (N=124)</c:v>
                </c:pt>
                <c:pt idx="5">
                  <c:v>Experiencing a quiet place (N=125)</c:v>
                </c:pt>
                <c:pt idx="6">
                  <c:v>Experiencing a sense of discovery (N=126)</c:v>
                </c:pt>
                <c:pt idx="7">
                  <c:v>Being with friends and‎/or family (N=127)</c:v>
                </c:pt>
                <c:pt idx="8">
                  <c:v>Getting some exercise in the great outdoors (N=129)</c:v>
                </c:pt>
                <c:pt idx="9">
                  <c:v>To be out in nature (N=130)</c:v>
                </c:pt>
              </c:strCache>
            </c:strRef>
          </c:cat>
          <c:val>
            <c:numRef>
              <c:f>Motivation!$C$3:$C$12</c:f>
              <c:numCache>
                <c:formatCode>General</c:formatCode>
                <c:ptCount val="10"/>
                <c:pt idx="0">
                  <c:v>2.99</c:v>
                </c:pt>
                <c:pt idx="1">
                  <c:v>3.1</c:v>
                </c:pt>
                <c:pt idx="2">
                  <c:v>3.4</c:v>
                </c:pt>
                <c:pt idx="3">
                  <c:v>3.55</c:v>
                </c:pt>
                <c:pt idx="4">
                  <c:v>3.56</c:v>
                </c:pt>
                <c:pt idx="5">
                  <c:v>3.72</c:v>
                </c:pt>
                <c:pt idx="6">
                  <c:v>4.05</c:v>
                </c:pt>
                <c:pt idx="7">
                  <c:v>4.28</c:v>
                </c:pt>
                <c:pt idx="8">
                  <c:v>4.3600000000000003</c:v>
                </c:pt>
                <c:pt idx="9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A-844B-BE32-6172FF3DC26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1070815"/>
        <c:axId val="121072447"/>
      </c:barChart>
      <c:catAx>
        <c:axId val="121070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72447"/>
        <c:crosses val="autoZero"/>
        <c:auto val="1"/>
        <c:lblAlgn val="ctr"/>
        <c:lblOffset val="100"/>
        <c:noMultiLvlLbl val="0"/>
      </c:catAx>
      <c:valAx>
        <c:axId val="121072447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7081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</a:t>
            </a:r>
            <a:r>
              <a:rPr lang="en-GB" baseline="0"/>
              <a:t> 4 Most </a:t>
            </a:r>
            <a:r>
              <a:rPr lang="en-GB"/>
              <a:t>Dynamic Motivations (across age groups)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'Motivation x Age'!$B$9</c:f>
              <c:strCache>
                <c:ptCount val="1"/>
                <c:pt idx="0">
                  <c:v>Baby Boomer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Age'!$A$10:$A$13</c:f>
              <c:strCache>
                <c:ptCount val="4"/>
                <c:pt idx="0">
                  <c:v>Experiencing a place they have read/heard about (P=0.075)</c:v>
                </c:pt>
                <c:pt idx="1">
                  <c:v>be out in nature (P=0.072)</c:v>
                </c:pt>
                <c:pt idx="2">
                  <c:v>Experience a quiet place (P=0.038)</c:v>
                </c:pt>
                <c:pt idx="3">
                  <c:v>Being with friends and‎/or family (P=0.005)</c:v>
                </c:pt>
              </c:strCache>
            </c:strRef>
          </c:cat>
          <c:val>
            <c:numRef>
              <c:f>'Motivation x Age'!$B$10:$B$13</c:f>
              <c:numCache>
                <c:formatCode>General</c:formatCode>
                <c:ptCount val="4"/>
                <c:pt idx="0">
                  <c:v>3.79</c:v>
                </c:pt>
                <c:pt idx="1">
                  <c:v>4.2</c:v>
                </c:pt>
                <c:pt idx="2" formatCode="0.00">
                  <c:v>3.11</c:v>
                </c:pt>
                <c:pt idx="3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F-0044-A443-A8554424DD0F}"/>
            </c:ext>
          </c:extLst>
        </c:ser>
        <c:ser>
          <c:idx val="1"/>
          <c:order val="1"/>
          <c:tx>
            <c:strRef>
              <c:f>'Motivation x Age'!$C$9</c:f>
              <c:strCache>
                <c:ptCount val="1"/>
                <c:pt idx="0">
                  <c:v>Generation X</c:v>
                </c:pt>
              </c:strCache>
            </c:strRef>
          </c:tx>
          <c:spPr>
            <a:solidFill>
              <a:schemeClr val="dk1">
                <a:tint val="5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Age'!$A$10:$A$13</c:f>
              <c:strCache>
                <c:ptCount val="4"/>
                <c:pt idx="0">
                  <c:v>Experiencing a place they have read/heard about (P=0.075)</c:v>
                </c:pt>
                <c:pt idx="1">
                  <c:v>be out in nature (P=0.072)</c:v>
                </c:pt>
                <c:pt idx="2">
                  <c:v>Experience a quiet place (P=0.038)</c:v>
                </c:pt>
                <c:pt idx="3">
                  <c:v>Being with friends and‎/or family (P=0.005)</c:v>
                </c:pt>
              </c:strCache>
            </c:strRef>
          </c:cat>
          <c:val>
            <c:numRef>
              <c:f>'Motivation x Age'!$C$10:$C$13</c:f>
              <c:numCache>
                <c:formatCode>General</c:formatCode>
                <c:ptCount val="4"/>
                <c:pt idx="0">
                  <c:v>3.18</c:v>
                </c:pt>
                <c:pt idx="1">
                  <c:v>4.58</c:v>
                </c:pt>
                <c:pt idx="2" formatCode="0.00">
                  <c:v>3.91</c:v>
                </c:pt>
                <c:pt idx="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F-0044-A443-A8554424DD0F}"/>
            </c:ext>
          </c:extLst>
        </c:ser>
        <c:ser>
          <c:idx val="2"/>
          <c:order val="2"/>
          <c:tx>
            <c:strRef>
              <c:f>'Motivation x Age'!$D$9</c:f>
              <c:strCache>
                <c:ptCount val="1"/>
                <c:pt idx="0">
                  <c:v>Millennial</c:v>
                </c:pt>
              </c:strCache>
            </c:strRef>
          </c:tx>
          <c:spPr>
            <a:solidFill>
              <a:schemeClr val="dk1">
                <a:tint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Age'!$A$10:$A$13</c:f>
              <c:strCache>
                <c:ptCount val="4"/>
                <c:pt idx="0">
                  <c:v>Experiencing a place they have read/heard about (P=0.075)</c:v>
                </c:pt>
                <c:pt idx="1">
                  <c:v>be out in nature (P=0.072)</c:v>
                </c:pt>
                <c:pt idx="2">
                  <c:v>Experience a quiet place (P=0.038)</c:v>
                </c:pt>
                <c:pt idx="3">
                  <c:v>Being with friends and‎/or family (P=0.005)</c:v>
                </c:pt>
              </c:strCache>
            </c:strRef>
          </c:cat>
          <c:val>
            <c:numRef>
              <c:f>'Motivation x Age'!$D$10:$D$13</c:f>
              <c:numCache>
                <c:formatCode>General</c:formatCode>
                <c:ptCount val="4"/>
                <c:pt idx="0">
                  <c:v>3.59</c:v>
                </c:pt>
                <c:pt idx="1">
                  <c:v>4.45</c:v>
                </c:pt>
                <c:pt idx="2" formatCode="0.00">
                  <c:v>3.89</c:v>
                </c:pt>
                <c:pt idx="3">
                  <c:v>4.2699999999999996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F-0044-A443-A8554424DD0F}"/>
            </c:ext>
          </c:extLst>
        </c:ser>
        <c:ser>
          <c:idx val="3"/>
          <c:order val="3"/>
          <c:tx>
            <c:strRef>
              <c:f>'Motivation x Age'!$E$9</c:f>
              <c:strCache>
                <c:ptCount val="1"/>
                <c:pt idx="0">
                  <c:v>Generation Z</c:v>
                </c:pt>
              </c:strCache>
            </c:strRef>
          </c:tx>
          <c:spPr>
            <a:solidFill>
              <a:schemeClr val="dk1">
                <a:tint val="9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Age'!$A$10:$A$13</c:f>
              <c:strCache>
                <c:ptCount val="4"/>
                <c:pt idx="0">
                  <c:v>Experiencing a place they have read/heard about (P=0.075)</c:v>
                </c:pt>
                <c:pt idx="1">
                  <c:v>be out in nature (P=0.072)</c:v>
                </c:pt>
                <c:pt idx="2">
                  <c:v>Experience a quiet place (P=0.038)</c:v>
                </c:pt>
                <c:pt idx="3">
                  <c:v>Being with friends and‎/or family (P=0.005)</c:v>
                </c:pt>
              </c:strCache>
            </c:strRef>
          </c:cat>
          <c:val>
            <c:numRef>
              <c:f>'Motivation x Age'!$E$10:$E$13</c:f>
              <c:numCache>
                <c:formatCode>General</c:formatCode>
                <c:ptCount val="4"/>
                <c:pt idx="0">
                  <c:v>2.89</c:v>
                </c:pt>
                <c:pt idx="1">
                  <c:v>4.67</c:v>
                </c:pt>
                <c:pt idx="2" formatCode="0.00">
                  <c:v>4</c:v>
                </c:pt>
                <c:pt idx="3">
                  <c:v>4.3899999999999997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F-0044-A443-A8554424DD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137679"/>
        <c:axId val="139139311"/>
      </c:barChart>
      <c:catAx>
        <c:axId val="13913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39311"/>
        <c:crosses val="autoZero"/>
        <c:auto val="1"/>
        <c:lblAlgn val="ctr"/>
        <c:lblOffset val="100"/>
        <c:noMultiLvlLbl val="0"/>
      </c:catAx>
      <c:valAx>
        <c:axId val="139139311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3767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4</a:t>
            </a:r>
            <a:r>
              <a:rPr lang="en-GB" baseline="0"/>
              <a:t> Most Dynamic Motivations (across Number of Visits)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'Motivation x Visit Frequency'!$B$1</c:f>
              <c:strCache>
                <c:ptCount val="1"/>
                <c:pt idx="0">
                  <c:v>6+ times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Visit Frequency'!$A$2:$A$5</c:f>
              <c:strCache>
                <c:ptCount val="4"/>
                <c:pt idx="0">
                  <c:v>To have a a story to tell (P=0.091)</c:v>
                </c:pt>
                <c:pt idx="1">
                  <c:v>Experiencing a place they have read/heard about (P=0.041)</c:v>
                </c:pt>
                <c:pt idx="2">
                  <c:v>Experiencing a sense of discovery (P=0.038)</c:v>
                </c:pt>
                <c:pt idx="3">
                  <c:v>Getting some exercise in the great outdoors (P=0.027)</c:v>
                </c:pt>
              </c:strCache>
            </c:strRef>
          </c:cat>
          <c:val>
            <c:numRef>
              <c:f>'Motivation x Visit Frequency'!$B$2:$B$5</c:f>
              <c:numCache>
                <c:formatCode>General</c:formatCode>
                <c:ptCount val="4"/>
                <c:pt idx="0">
                  <c:v>4.5199999999999996</c:v>
                </c:pt>
                <c:pt idx="1">
                  <c:v>3.29</c:v>
                </c:pt>
                <c:pt idx="2">
                  <c:v>3.76</c:v>
                </c:pt>
                <c:pt idx="3">
                  <c:v>4.5599999999999996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1-6547-ABBB-45EA088823FC}"/>
            </c:ext>
          </c:extLst>
        </c:ser>
        <c:ser>
          <c:idx val="1"/>
          <c:order val="1"/>
          <c:tx>
            <c:strRef>
              <c:f>'Motivation x Visit Frequency'!$C$1</c:f>
              <c:strCache>
                <c:ptCount val="1"/>
                <c:pt idx="0">
                  <c:v>3-5 times</c:v>
                </c:pt>
              </c:strCache>
            </c:strRef>
          </c:tx>
          <c:spPr>
            <a:solidFill>
              <a:schemeClr val="dk1">
                <a:tint val="5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Visit Frequency'!$A$2:$A$5</c:f>
              <c:strCache>
                <c:ptCount val="4"/>
                <c:pt idx="0">
                  <c:v>To have a a story to tell (P=0.091)</c:v>
                </c:pt>
                <c:pt idx="1">
                  <c:v>Experiencing a place they have read/heard about (P=0.041)</c:v>
                </c:pt>
                <c:pt idx="2">
                  <c:v>Experiencing a sense of discovery (P=0.038)</c:v>
                </c:pt>
                <c:pt idx="3">
                  <c:v>Getting some exercise in the great outdoors (P=0.027)</c:v>
                </c:pt>
              </c:strCache>
            </c:strRef>
          </c:cat>
          <c:val>
            <c:numRef>
              <c:f>'Motivation x Visit Frequency'!$C$2:$C$5</c:f>
              <c:numCache>
                <c:formatCode>General</c:formatCode>
                <c:ptCount val="4"/>
                <c:pt idx="0">
                  <c:v>4.43</c:v>
                </c:pt>
                <c:pt idx="1">
                  <c:v>3.15</c:v>
                </c:pt>
                <c:pt idx="2">
                  <c:v>3.95</c:v>
                </c:pt>
                <c:pt idx="3">
                  <c:v>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1-6547-ABBB-45EA088823FC}"/>
            </c:ext>
          </c:extLst>
        </c:ser>
        <c:ser>
          <c:idx val="2"/>
          <c:order val="2"/>
          <c:tx>
            <c:strRef>
              <c:f>'Motivation x Visit Frequency'!$D$1</c:f>
              <c:strCache>
                <c:ptCount val="1"/>
                <c:pt idx="0">
                  <c:v>2 times</c:v>
                </c:pt>
              </c:strCache>
            </c:strRef>
          </c:tx>
          <c:spPr>
            <a:solidFill>
              <a:schemeClr val="dk1">
                <a:tint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Visit Frequency'!$A$2:$A$5</c:f>
              <c:strCache>
                <c:ptCount val="4"/>
                <c:pt idx="0">
                  <c:v>To have a a story to tell (P=0.091)</c:v>
                </c:pt>
                <c:pt idx="1">
                  <c:v>Experiencing a place they have read/heard about (P=0.041)</c:v>
                </c:pt>
                <c:pt idx="2">
                  <c:v>Experiencing a sense of discovery (P=0.038)</c:v>
                </c:pt>
                <c:pt idx="3">
                  <c:v>Getting some exercise in the great outdoors (P=0.027)</c:v>
                </c:pt>
              </c:strCache>
            </c:strRef>
          </c:cat>
          <c:val>
            <c:numRef>
              <c:f>'Motivation x Visit Frequency'!$D$2:$D$5</c:f>
              <c:numCache>
                <c:formatCode>General</c:formatCode>
                <c:ptCount val="4"/>
                <c:pt idx="0">
                  <c:v>4.47</c:v>
                </c:pt>
                <c:pt idx="1">
                  <c:v>3.44</c:v>
                </c:pt>
                <c:pt idx="2">
                  <c:v>4.16</c:v>
                </c:pt>
                <c:pt idx="3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1-6547-ABBB-45EA088823FC}"/>
            </c:ext>
          </c:extLst>
        </c:ser>
        <c:ser>
          <c:idx val="3"/>
          <c:order val="3"/>
          <c:tx>
            <c:strRef>
              <c:f>'Motivation x Visit Frequency'!$E$1</c:f>
              <c:strCache>
                <c:ptCount val="1"/>
                <c:pt idx="0">
                  <c:v>1st time</c:v>
                </c:pt>
              </c:strCache>
            </c:strRef>
          </c:tx>
          <c:spPr>
            <a:solidFill>
              <a:schemeClr val="dk1">
                <a:tint val="9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'Motivation x Visit Frequency'!$A$2:$A$5</c:f>
              <c:strCache>
                <c:ptCount val="4"/>
                <c:pt idx="0">
                  <c:v>To have a a story to tell (P=0.091)</c:v>
                </c:pt>
                <c:pt idx="1">
                  <c:v>Experiencing a place they have read/heard about (P=0.041)</c:v>
                </c:pt>
                <c:pt idx="2">
                  <c:v>Experiencing a sense of discovery (P=0.038)</c:v>
                </c:pt>
                <c:pt idx="3">
                  <c:v>Getting some exercise in the great outdoors (P=0.027)</c:v>
                </c:pt>
              </c:strCache>
            </c:strRef>
          </c:cat>
          <c:val>
            <c:numRef>
              <c:f>'Motivation x Visit Frequency'!$E$2:$E$5</c:f>
              <c:numCache>
                <c:formatCode>General</c:formatCode>
                <c:ptCount val="4"/>
                <c:pt idx="0">
                  <c:v>4.0199999999999996</c:v>
                </c:pt>
                <c:pt idx="1">
                  <c:v>3.89</c:v>
                </c:pt>
                <c:pt idx="2">
                  <c:v>4.25</c:v>
                </c:pt>
                <c:pt idx="3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B1-6547-ABBB-45EA088823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63251407"/>
        <c:axId val="263253039"/>
      </c:barChart>
      <c:catAx>
        <c:axId val="26325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53039"/>
        <c:crosses val="autoZero"/>
        <c:auto val="1"/>
        <c:lblAlgn val="ctr"/>
        <c:lblOffset val="100"/>
        <c:noMultiLvlLbl val="0"/>
      </c:catAx>
      <c:valAx>
        <c:axId val="263253039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5140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Satisfaction with This Visit to Kura Tawhiti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Satisfaction!$C$2</c:f>
              <c:strCache>
                <c:ptCount val="1"/>
                <c:pt idx="0">
                  <c:v>From 1="Very Dissatisfied"to 5="Very Satisfied"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Satisfaction!$A$3:$A$7</c:f>
              <c:strCache>
                <c:ptCount val="5"/>
                <c:pt idx="0">
                  <c:v>Satisfaction with visitor numbers (N=134)</c:v>
                </c:pt>
                <c:pt idx="1">
                  <c:v>Satisfaction with indigenous planting and ecology (N=133)</c:v>
                </c:pt>
                <c:pt idx="2">
                  <c:v>Satisfaction with signage and information (N=133)</c:v>
                </c:pt>
                <c:pt idx="3">
                  <c:v>Satisfaction with toilets and carparking (N=135)</c:v>
                </c:pt>
                <c:pt idx="4">
                  <c:v>Satisfaction with tracks and wayfinding (N=132)</c:v>
                </c:pt>
              </c:strCache>
            </c:strRef>
          </c:cat>
          <c:val>
            <c:numRef>
              <c:f>Satisfaction!$C$3:$C$7</c:f>
              <c:numCache>
                <c:formatCode>General</c:formatCode>
                <c:ptCount val="5"/>
                <c:pt idx="0">
                  <c:v>3.11</c:v>
                </c:pt>
                <c:pt idx="1">
                  <c:v>3.38</c:v>
                </c:pt>
                <c:pt idx="2">
                  <c:v>3.77</c:v>
                </c:pt>
                <c:pt idx="3">
                  <c:v>4.18</c:v>
                </c:pt>
                <c:pt idx="4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3-C84B-9D1B-384861418A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81927408"/>
        <c:axId val="1381776400"/>
      </c:barChart>
      <c:catAx>
        <c:axId val="138192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776400"/>
        <c:crosses val="autoZero"/>
        <c:auto val="1"/>
        <c:lblAlgn val="ctr"/>
        <c:lblOffset val="100"/>
        <c:noMultiLvlLbl val="0"/>
      </c:catAx>
      <c:valAx>
        <c:axId val="1381776400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27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Attitudes Towards the 4 Design Scenarios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'Scenario Attitudes'!$B$2</c:f>
              <c:strCache>
                <c:ptCount val="1"/>
                <c:pt idx="0">
                  <c:v>Very High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Attitudes'!$A$3:$A$5</c:f>
              <c:strCache>
                <c:ptCount val="3"/>
                <c:pt idx="0">
                  <c:v>How Likely to Revisit?</c:v>
                </c:pt>
                <c:pt idx="1">
                  <c:v>How Natural?</c:v>
                </c:pt>
                <c:pt idx="2">
                  <c:v>How Different from Today</c:v>
                </c:pt>
              </c:strCache>
            </c:strRef>
          </c:cat>
          <c:val>
            <c:numRef>
              <c:f>'Scenario Attitudes'!$B$3:$B$5</c:f>
              <c:numCache>
                <c:formatCode>General</c:formatCode>
                <c:ptCount val="3"/>
                <c:pt idx="0">
                  <c:v>4.5</c:v>
                </c:pt>
                <c:pt idx="1">
                  <c:v>4.25</c:v>
                </c:pt>
                <c:pt idx="2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6-E94C-BE08-04691CAF0D81}"/>
            </c:ext>
          </c:extLst>
        </c:ser>
        <c:ser>
          <c:idx val="1"/>
          <c:order val="1"/>
          <c:tx>
            <c:strRef>
              <c:f>'Scenario Attitudes'!$C$2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dk1">
                <a:tint val="5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Attitudes'!$A$3:$A$5</c:f>
              <c:strCache>
                <c:ptCount val="3"/>
                <c:pt idx="0">
                  <c:v>How Likely to Revisit?</c:v>
                </c:pt>
                <c:pt idx="1">
                  <c:v>How Natural?</c:v>
                </c:pt>
                <c:pt idx="2">
                  <c:v>How Different from Today</c:v>
                </c:pt>
              </c:strCache>
            </c:strRef>
          </c:cat>
          <c:val>
            <c:numRef>
              <c:f>'Scenario Attitudes'!$C$3:$C$5</c:f>
              <c:numCache>
                <c:formatCode>General</c:formatCode>
                <c:ptCount val="3"/>
                <c:pt idx="0">
                  <c:v>5.78</c:v>
                </c:pt>
                <c:pt idx="1">
                  <c:v>6.36</c:v>
                </c:pt>
                <c:pt idx="2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6-E94C-BE08-04691CAF0D81}"/>
            </c:ext>
          </c:extLst>
        </c:ser>
        <c:ser>
          <c:idx val="2"/>
          <c:order val="2"/>
          <c:tx>
            <c:strRef>
              <c:f>'Scenario Attitudes'!$D$2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dk1">
                <a:tint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Attitudes'!$A$3:$A$5</c:f>
              <c:strCache>
                <c:ptCount val="3"/>
                <c:pt idx="0">
                  <c:v>How Likely to Revisit?</c:v>
                </c:pt>
                <c:pt idx="1">
                  <c:v>How Natural?</c:v>
                </c:pt>
                <c:pt idx="2">
                  <c:v>How Different from Today</c:v>
                </c:pt>
              </c:strCache>
            </c:strRef>
          </c:cat>
          <c:val>
            <c:numRef>
              <c:f>'Scenario Attitudes'!$D$3:$D$5</c:f>
              <c:numCache>
                <c:formatCode>General</c:formatCode>
                <c:ptCount val="3"/>
                <c:pt idx="0">
                  <c:v>5.95</c:v>
                </c:pt>
                <c:pt idx="1">
                  <c:v>6.49</c:v>
                </c:pt>
                <c:pt idx="2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76-E94C-BE08-04691CAF0D81}"/>
            </c:ext>
          </c:extLst>
        </c:ser>
        <c:ser>
          <c:idx val="3"/>
          <c:order val="3"/>
          <c:tx>
            <c:strRef>
              <c:f>'Scenario Attitudes'!$E$2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dk1">
                <a:tint val="9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Attitudes'!$A$3:$A$5</c:f>
              <c:strCache>
                <c:ptCount val="3"/>
                <c:pt idx="0">
                  <c:v>How Likely to Revisit?</c:v>
                </c:pt>
                <c:pt idx="1">
                  <c:v>How Natural?</c:v>
                </c:pt>
                <c:pt idx="2">
                  <c:v>How Different from Today</c:v>
                </c:pt>
              </c:strCache>
            </c:strRef>
          </c:cat>
          <c:val>
            <c:numRef>
              <c:f>'Scenario Attitudes'!$E$3:$E$5</c:f>
              <c:numCache>
                <c:formatCode>General</c:formatCode>
                <c:ptCount val="3"/>
                <c:pt idx="0">
                  <c:v>6.02</c:v>
                </c:pt>
                <c:pt idx="1">
                  <c:v>7.08</c:v>
                </c:pt>
                <c:pt idx="2">
                  <c:v>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76-E94C-BE08-04691CAF0D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63251407"/>
        <c:axId val="263253039"/>
      </c:barChart>
      <c:catAx>
        <c:axId val="26325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53039"/>
        <c:crosses val="autoZero"/>
        <c:auto val="1"/>
        <c:lblAlgn val="ctr"/>
        <c:lblOffset val="100"/>
        <c:noMultiLvlLbl val="0"/>
      </c:catAx>
      <c:valAx>
        <c:axId val="263253039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5140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Ranking of the 4 Impact Scenarios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'Scenario Ranking'!$B$2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Ranking'!$A$3:$A$6</c:f>
              <c:strCache>
                <c:ptCount val="4"/>
                <c:pt idx="0">
                  <c:v>Very High Impact Scenario</c:v>
                </c:pt>
                <c:pt idx="1">
                  <c:v>High Impact Scenario</c:v>
                </c:pt>
                <c:pt idx="2">
                  <c:v>Moderate Impact Scenario</c:v>
                </c:pt>
                <c:pt idx="3">
                  <c:v>Low Impact Scenario</c:v>
                </c:pt>
              </c:strCache>
            </c:strRef>
          </c:cat>
          <c:val>
            <c:numRef>
              <c:f>'Scenario Ranking'!$B$3:$B$6</c:f>
              <c:numCache>
                <c:formatCode>General</c:formatCode>
                <c:ptCount val="4"/>
                <c:pt idx="0">
                  <c:v>98</c:v>
                </c:pt>
                <c:pt idx="1">
                  <c:v>4</c:v>
                </c:pt>
                <c:pt idx="2">
                  <c:v>16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7-D54F-AF21-13F0E70C1437}"/>
            </c:ext>
          </c:extLst>
        </c:ser>
        <c:ser>
          <c:idx val="1"/>
          <c:order val="1"/>
          <c:tx>
            <c:strRef>
              <c:f>'Scenario Ranking'!$C$2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dk1">
                <a:tint val="5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Ranking'!$A$3:$A$6</c:f>
              <c:strCache>
                <c:ptCount val="4"/>
                <c:pt idx="0">
                  <c:v>Very High Impact Scenario</c:v>
                </c:pt>
                <c:pt idx="1">
                  <c:v>High Impact Scenario</c:v>
                </c:pt>
                <c:pt idx="2">
                  <c:v>Moderate Impact Scenario</c:v>
                </c:pt>
                <c:pt idx="3">
                  <c:v>Low Impact Scenario</c:v>
                </c:pt>
              </c:strCache>
            </c:strRef>
          </c:cat>
          <c:val>
            <c:numRef>
              <c:f>'Scenario Ranking'!$C$3:$C$6</c:f>
              <c:numCache>
                <c:formatCode>General</c:formatCode>
                <c:ptCount val="4"/>
                <c:pt idx="0">
                  <c:v>18</c:v>
                </c:pt>
                <c:pt idx="1">
                  <c:v>79</c:v>
                </c:pt>
                <c:pt idx="2">
                  <c:v>17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7-D54F-AF21-13F0E70C1437}"/>
            </c:ext>
          </c:extLst>
        </c:ser>
        <c:ser>
          <c:idx val="2"/>
          <c:order val="2"/>
          <c:tx>
            <c:strRef>
              <c:f>'Scenario Ranking'!$D$2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dk1">
                <a:tint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Ranking'!$A$3:$A$6</c:f>
              <c:strCache>
                <c:ptCount val="4"/>
                <c:pt idx="0">
                  <c:v>Very High Impact Scenario</c:v>
                </c:pt>
                <c:pt idx="1">
                  <c:v>High Impact Scenario</c:v>
                </c:pt>
                <c:pt idx="2">
                  <c:v>Moderate Impact Scenario</c:v>
                </c:pt>
                <c:pt idx="3">
                  <c:v>Low Impact Scenario</c:v>
                </c:pt>
              </c:strCache>
            </c:strRef>
          </c:cat>
          <c:val>
            <c:numRef>
              <c:f>'Scenario Ranking'!$D$3:$D$6</c:f>
              <c:numCache>
                <c:formatCode>General</c:formatCode>
                <c:ptCount val="4"/>
                <c:pt idx="0">
                  <c:v>5</c:v>
                </c:pt>
                <c:pt idx="1">
                  <c:v>22</c:v>
                </c:pt>
                <c:pt idx="2">
                  <c:v>73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7-D54F-AF21-13F0E70C1437}"/>
            </c:ext>
          </c:extLst>
        </c:ser>
        <c:ser>
          <c:idx val="3"/>
          <c:order val="3"/>
          <c:tx>
            <c:strRef>
              <c:f>'Scenario Ranking'!$E$2</c:f>
              <c:strCache>
                <c:ptCount val="1"/>
                <c:pt idx="0">
                  <c:v>Ranked 1st</c:v>
                </c:pt>
              </c:strCache>
            </c:strRef>
          </c:tx>
          <c:spPr>
            <a:solidFill>
              <a:schemeClr val="dk1">
                <a:tint val="9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'Scenario Ranking'!$A$3:$A$6</c:f>
              <c:strCache>
                <c:ptCount val="4"/>
                <c:pt idx="0">
                  <c:v>Very High Impact Scenario</c:v>
                </c:pt>
                <c:pt idx="1">
                  <c:v>High Impact Scenario</c:v>
                </c:pt>
                <c:pt idx="2">
                  <c:v>Moderate Impact Scenario</c:v>
                </c:pt>
                <c:pt idx="3">
                  <c:v>Low Impact Scenario</c:v>
                </c:pt>
              </c:strCache>
            </c:strRef>
          </c:cat>
          <c:val>
            <c:numRef>
              <c:f>'Scenario Ranking'!$E$3:$E$6</c:f>
              <c:numCache>
                <c:formatCode>General</c:formatCode>
                <c:ptCount val="4"/>
                <c:pt idx="0">
                  <c:v>4</c:v>
                </c:pt>
                <c:pt idx="1">
                  <c:v>20</c:v>
                </c:pt>
                <c:pt idx="2">
                  <c:v>19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17-D54F-AF21-13F0E70C14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63251407"/>
        <c:axId val="263253039"/>
      </c:barChart>
      <c:catAx>
        <c:axId val="26325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53039"/>
        <c:crosses val="autoZero"/>
        <c:auto val="1"/>
        <c:lblAlgn val="ctr"/>
        <c:lblOffset val="100"/>
        <c:noMultiLvlLbl val="0"/>
      </c:catAx>
      <c:valAx>
        <c:axId val="263253039"/>
        <c:scaling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514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13</xdr:row>
      <xdr:rowOff>158750</xdr:rowOff>
    </xdr:from>
    <xdr:to>
      <xdr:col>3</xdr:col>
      <xdr:colOff>527050</xdr:colOff>
      <xdr:row>36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A80705-7682-F949-BCD5-4A027AF27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13</xdr:row>
      <xdr:rowOff>171450</xdr:rowOff>
    </xdr:from>
    <xdr:to>
      <xdr:col>4</xdr:col>
      <xdr:colOff>876300</xdr:colOff>
      <xdr:row>36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FEDA34-9116-D346-9BF1-358A8F38D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</xdr:row>
      <xdr:rowOff>82550</xdr:rowOff>
    </xdr:from>
    <xdr:to>
      <xdr:col>5</xdr:col>
      <xdr:colOff>381000</xdr:colOff>
      <xdr:row>28</xdr:row>
      <xdr:rowOff>184150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A21CE3-F70F-354C-8DC9-58DFF08BF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9</xdr:row>
      <xdr:rowOff>120650</xdr:rowOff>
    </xdr:from>
    <xdr:to>
      <xdr:col>5</xdr:col>
      <xdr:colOff>177800</xdr:colOff>
      <xdr:row>29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8816C13-3570-0B47-B0A2-CA6056942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</xdr:row>
      <xdr:rowOff>82550</xdr:rowOff>
    </xdr:from>
    <xdr:to>
      <xdr:col>5</xdr:col>
      <xdr:colOff>381000</xdr:colOff>
      <xdr:row>28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03DA8-B8B0-7B4D-B636-12BD3F059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7</xdr:row>
      <xdr:rowOff>82550</xdr:rowOff>
    </xdr:from>
    <xdr:to>
      <xdr:col>5</xdr:col>
      <xdr:colOff>381000</xdr:colOff>
      <xdr:row>29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DDB94E-9500-3644-831B-997E57A33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4279-6D5E-F448-9EA8-321D8692FF80}">
  <dimension ref="A1:K43"/>
  <sheetViews>
    <sheetView topLeftCell="A17" workbookViewId="0">
      <selection activeCell="E8" sqref="E8"/>
    </sheetView>
  </sheetViews>
  <sheetFormatPr baseColWidth="10" defaultRowHeight="16" x14ac:dyDescent="0.2"/>
  <cols>
    <col min="1" max="1" width="31" customWidth="1"/>
    <col min="7" max="7" width="18.83203125" customWidth="1"/>
  </cols>
  <sheetData>
    <row r="1" spans="1:11" x14ac:dyDescent="0.2">
      <c r="A1" s="5" t="s">
        <v>21</v>
      </c>
      <c r="B1" s="5" t="s">
        <v>2</v>
      </c>
      <c r="C1" s="5" t="s">
        <v>75</v>
      </c>
      <c r="J1" s="2"/>
      <c r="K1" s="2"/>
    </row>
    <row r="2" spans="1:11" x14ac:dyDescent="0.2">
      <c r="A2" s="5" t="s">
        <v>17</v>
      </c>
      <c r="B2" s="5">
        <v>74</v>
      </c>
      <c r="C2" s="6">
        <f>B2/B$6</f>
        <v>0.55223880597014929</v>
      </c>
      <c r="J2" s="2"/>
      <c r="K2" s="2"/>
    </row>
    <row r="3" spans="1:11" x14ac:dyDescent="0.2">
      <c r="A3" s="5" t="s">
        <v>18</v>
      </c>
      <c r="B3" s="5">
        <v>57</v>
      </c>
      <c r="C3" s="6">
        <f>B3/B$6</f>
        <v>0.42537313432835822</v>
      </c>
      <c r="J3" s="2"/>
      <c r="K3" s="2"/>
    </row>
    <row r="4" spans="1:11" x14ac:dyDescent="0.2">
      <c r="A4" s="5" t="s">
        <v>19</v>
      </c>
      <c r="B4" s="5">
        <v>2</v>
      </c>
      <c r="C4" s="6">
        <f>B4/B$6</f>
        <v>1.4925373134328358E-2</v>
      </c>
      <c r="J4" s="2"/>
      <c r="K4" s="2"/>
    </row>
    <row r="5" spans="1:11" x14ac:dyDescent="0.2">
      <c r="A5" s="5" t="s">
        <v>20</v>
      </c>
      <c r="B5" s="5">
        <v>1</v>
      </c>
      <c r="C5" s="6">
        <f>B5/B$6</f>
        <v>7.462686567164179E-3</v>
      </c>
      <c r="J5" s="2"/>
      <c r="K5" s="2"/>
    </row>
    <row r="6" spans="1:11" x14ac:dyDescent="0.2">
      <c r="A6" s="5" t="s">
        <v>16</v>
      </c>
      <c r="B6" s="5">
        <f>SUM(B2:B5)</f>
        <v>134</v>
      </c>
      <c r="C6" s="6">
        <f>B6/B$6</f>
        <v>1</v>
      </c>
      <c r="J6" s="2"/>
      <c r="K6" s="2"/>
    </row>
    <row r="7" spans="1:11" x14ac:dyDescent="0.2">
      <c r="A7" s="5"/>
      <c r="B7" s="5"/>
      <c r="C7" s="6"/>
      <c r="J7" s="2"/>
      <c r="K7" s="2"/>
    </row>
    <row r="8" spans="1:11" x14ac:dyDescent="0.2">
      <c r="A8" s="5" t="s">
        <v>61</v>
      </c>
      <c r="B8" s="5">
        <v>42</v>
      </c>
      <c r="C8" s="6"/>
    </row>
    <row r="9" spans="1:11" x14ac:dyDescent="0.2">
      <c r="A9" s="5" t="s">
        <v>8</v>
      </c>
      <c r="B9" s="5" t="s">
        <v>2</v>
      </c>
      <c r="C9" s="6"/>
    </row>
    <row r="10" spans="1:11" x14ac:dyDescent="0.2">
      <c r="A10" s="5" t="s">
        <v>3</v>
      </c>
      <c r="B10" s="5">
        <v>18</v>
      </c>
      <c r="C10" s="6">
        <f>B10/B$14</f>
        <v>0.15652173913043479</v>
      </c>
    </row>
    <row r="11" spans="1:11" x14ac:dyDescent="0.2">
      <c r="A11" s="5" t="s">
        <v>4</v>
      </c>
      <c r="B11" s="5">
        <v>38</v>
      </c>
      <c r="C11" s="6">
        <f>B11/B$14</f>
        <v>0.33043478260869563</v>
      </c>
    </row>
    <row r="12" spans="1:11" x14ac:dyDescent="0.2">
      <c r="A12" s="5" t="s">
        <v>5</v>
      </c>
      <c r="B12" s="5">
        <v>39</v>
      </c>
      <c r="C12" s="6">
        <f>B12/B$14</f>
        <v>0.33913043478260868</v>
      </c>
    </row>
    <row r="13" spans="1:11" x14ac:dyDescent="0.2">
      <c r="A13" s="5" t="s">
        <v>6</v>
      </c>
      <c r="B13" s="5">
        <v>20</v>
      </c>
      <c r="C13" s="6">
        <f>B13/B$14</f>
        <v>0.17391304347826086</v>
      </c>
    </row>
    <row r="14" spans="1:11" x14ac:dyDescent="0.2">
      <c r="A14" s="5" t="s">
        <v>16</v>
      </c>
      <c r="B14" s="5">
        <f>SUM(B10:B13)</f>
        <v>115</v>
      </c>
      <c r="C14" s="6">
        <f>B14/B$14</f>
        <v>1</v>
      </c>
    </row>
    <row r="15" spans="1:11" x14ac:dyDescent="0.2">
      <c r="A15" s="5"/>
      <c r="B15" s="5"/>
      <c r="C15" s="6"/>
    </row>
    <row r="16" spans="1:11" x14ac:dyDescent="0.2">
      <c r="A16" s="5"/>
      <c r="B16" s="5"/>
      <c r="C16" s="6"/>
    </row>
    <row r="17" spans="1:3" x14ac:dyDescent="0.2">
      <c r="A17" s="5" t="s">
        <v>26</v>
      </c>
      <c r="B17" s="5" t="s">
        <v>2</v>
      </c>
      <c r="C17" s="6"/>
    </row>
    <row r="18" spans="1:3" x14ac:dyDescent="0.2">
      <c r="A18" s="5" t="s">
        <v>27</v>
      </c>
      <c r="B18" s="5">
        <v>3</v>
      </c>
      <c r="C18" s="6">
        <f>B18/B$27</f>
        <v>2.2388059701492536E-2</v>
      </c>
    </row>
    <row r="19" spans="1:3" x14ac:dyDescent="0.2">
      <c r="A19" s="5" t="s">
        <v>28</v>
      </c>
      <c r="B19" s="5">
        <v>5</v>
      </c>
      <c r="C19" s="6">
        <f t="shared" ref="C19:C27" si="0">B19/B$27</f>
        <v>3.7313432835820892E-2</v>
      </c>
    </row>
    <row r="20" spans="1:3" x14ac:dyDescent="0.2">
      <c r="A20" s="5" t="s">
        <v>29</v>
      </c>
      <c r="B20" s="5">
        <v>11</v>
      </c>
      <c r="C20" s="6">
        <f t="shared" si="0"/>
        <v>8.2089552238805971E-2</v>
      </c>
    </row>
    <row r="21" spans="1:3" x14ac:dyDescent="0.2">
      <c r="A21" s="5" t="s">
        <v>30</v>
      </c>
      <c r="B21" s="5">
        <v>12</v>
      </c>
      <c r="C21" s="6">
        <f t="shared" si="0"/>
        <v>8.9552238805970144E-2</v>
      </c>
    </row>
    <row r="22" spans="1:3" x14ac:dyDescent="0.2">
      <c r="A22" s="5" t="s">
        <v>31</v>
      </c>
      <c r="B22" s="5">
        <v>11</v>
      </c>
      <c r="C22" s="6">
        <f t="shared" si="0"/>
        <v>8.2089552238805971E-2</v>
      </c>
    </row>
    <row r="23" spans="1:3" x14ac:dyDescent="0.2">
      <c r="A23" s="5" t="s">
        <v>32</v>
      </c>
      <c r="B23" s="5">
        <v>14</v>
      </c>
      <c r="C23" s="6">
        <f t="shared" si="0"/>
        <v>0.1044776119402985</v>
      </c>
    </row>
    <row r="24" spans="1:3" x14ac:dyDescent="0.2">
      <c r="A24" s="5" t="s">
        <v>33</v>
      </c>
      <c r="B24" s="5">
        <v>43</v>
      </c>
      <c r="C24" s="6">
        <f t="shared" si="0"/>
        <v>0.32089552238805968</v>
      </c>
    </row>
    <row r="25" spans="1:3" x14ac:dyDescent="0.2">
      <c r="A25" s="5" t="s">
        <v>34</v>
      </c>
      <c r="B25" s="5">
        <v>22</v>
      </c>
      <c r="C25" s="6">
        <f t="shared" si="0"/>
        <v>0.16417910447761194</v>
      </c>
    </row>
    <row r="26" spans="1:3" x14ac:dyDescent="0.2">
      <c r="A26" s="5" t="s">
        <v>35</v>
      </c>
      <c r="B26" s="5">
        <v>13</v>
      </c>
      <c r="C26" s="6">
        <f t="shared" si="0"/>
        <v>9.7014925373134331E-2</v>
      </c>
    </row>
    <row r="27" spans="1:3" x14ac:dyDescent="0.2">
      <c r="A27" s="5" t="s">
        <v>16</v>
      </c>
      <c r="B27" s="5">
        <f>SUM(B18:B26)</f>
        <v>134</v>
      </c>
      <c r="C27" s="6">
        <f t="shared" si="0"/>
        <v>1</v>
      </c>
    </row>
    <row r="28" spans="1:3" x14ac:dyDescent="0.2">
      <c r="A28" s="5"/>
      <c r="B28" s="5"/>
      <c r="C28" s="6"/>
    </row>
    <row r="29" spans="1:3" x14ac:dyDescent="0.2">
      <c r="A29" s="5"/>
      <c r="B29" s="5"/>
      <c r="C29" s="6"/>
    </row>
    <row r="30" spans="1:3" x14ac:dyDescent="0.2">
      <c r="A30" s="5" t="s">
        <v>22</v>
      </c>
      <c r="B30" s="5"/>
      <c r="C30" s="6"/>
    </row>
    <row r="31" spans="1:3" x14ac:dyDescent="0.2">
      <c r="A31" s="5" t="s">
        <v>23</v>
      </c>
      <c r="B31" s="5">
        <v>98</v>
      </c>
      <c r="C31" s="6">
        <f>B31/B$35</f>
        <v>0.73134328358208955</v>
      </c>
    </row>
    <row r="32" spans="1:3" x14ac:dyDescent="0.2">
      <c r="A32" s="5" t="s">
        <v>24</v>
      </c>
      <c r="B32" s="5">
        <v>2</v>
      </c>
      <c r="C32" s="6">
        <f>B32/B$35</f>
        <v>1.4925373134328358E-2</v>
      </c>
    </row>
    <row r="33" spans="1:3" x14ac:dyDescent="0.2">
      <c r="A33" s="5" t="s">
        <v>25</v>
      </c>
      <c r="B33" s="5">
        <v>2</v>
      </c>
      <c r="C33" s="6">
        <f>B33/B$35</f>
        <v>1.4925373134328358E-2</v>
      </c>
    </row>
    <row r="34" spans="1:3" x14ac:dyDescent="0.2">
      <c r="A34" s="5" t="s">
        <v>19</v>
      </c>
      <c r="B34" s="5">
        <v>32</v>
      </c>
      <c r="C34" s="6">
        <f>B34/B$35</f>
        <v>0.23880597014925373</v>
      </c>
    </row>
    <row r="35" spans="1:3" x14ac:dyDescent="0.2">
      <c r="A35" s="5" t="s">
        <v>16</v>
      </c>
      <c r="B35" s="5">
        <f>SUM(B31:B34)</f>
        <v>134</v>
      </c>
      <c r="C35" s="6">
        <f>B35/B$35</f>
        <v>1</v>
      </c>
    </row>
    <row r="36" spans="1:3" x14ac:dyDescent="0.2">
      <c r="A36" s="5" t="s">
        <v>7</v>
      </c>
      <c r="B36" s="5"/>
      <c r="C36" s="5"/>
    </row>
    <row r="37" spans="1:3" x14ac:dyDescent="0.2">
      <c r="A37" s="5"/>
      <c r="B37" s="5"/>
      <c r="C37" s="5"/>
    </row>
    <row r="38" spans="1:3" x14ac:dyDescent="0.2">
      <c r="A38" s="5"/>
      <c r="B38" s="5"/>
      <c r="C38" s="5"/>
    </row>
    <row r="39" spans="1:3" x14ac:dyDescent="0.2">
      <c r="A39" s="5" t="s">
        <v>12</v>
      </c>
      <c r="B39" s="5">
        <v>48</v>
      </c>
      <c r="C39" s="6">
        <f>B39/B$43</f>
        <v>0.35555555555555557</v>
      </c>
    </row>
    <row r="40" spans="1:3" x14ac:dyDescent="0.2">
      <c r="A40" s="5" t="s">
        <v>13</v>
      </c>
      <c r="B40" s="5">
        <v>22</v>
      </c>
      <c r="C40" s="6">
        <f t="shared" ref="C40:C43" si="1">B40/B$43</f>
        <v>0.16296296296296298</v>
      </c>
    </row>
    <row r="41" spans="1:3" x14ac:dyDescent="0.2">
      <c r="A41" s="5" t="s">
        <v>14</v>
      </c>
      <c r="B41" s="5">
        <v>24</v>
      </c>
      <c r="C41" s="6">
        <f t="shared" si="1"/>
        <v>0.17777777777777778</v>
      </c>
    </row>
    <row r="42" spans="1:3" x14ac:dyDescent="0.2">
      <c r="A42" s="5" t="s">
        <v>15</v>
      </c>
      <c r="B42" s="5">
        <v>41</v>
      </c>
      <c r="C42" s="6">
        <f t="shared" si="1"/>
        <v>0.3037037037037037</v>
      </c>
    </row>
    <row r="43" spans="1:3" x14ac:dyDescent="0.2">
      <c r="A43" s="5" t="s">
        <v>7</v>
      </c>
      <c r="B43" s="5">
        <v>135</v>
      </c>
      <c r="C43" s="6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C221-DFE6-C349-B27C-1D62F8FBE959}">
  <dimension ref="A2:C12"/>
  <sheetViews>
    <sheetView topLeftCell="A4" workbookViewId="0">
      <selection activeCell="F17" sqref="F17"/>
    </sheetView>
  </sheetViews>
  <sheetFormatPr baseColWidth="10" defaultRowHeight="16" x14ac:dyDescent="0.2"/>
  <cols>
    <col min="1" max="1" width="71.33203125" customWidth="1"/>
  </cols>
  <sheetData>
    <row r="2" spans="1:3" x14ac:dyDescent="0.2">
      <c r="A2" t="s">
        <v>0</v>
      </c>
      <c r="B2" s="1"/>
      <c r="C2" s="1" t="s">
        <v>1</v>
      </c>
    </row>
    <row r="3" spans="1:3" x14ac:dyDescent="0.2">
      <c r="A3" t="s">
        <v>47</v>
      </c>
      <c r="B3">
        <v>121</v>
      </c>
      <c r="C3">
        <v>2.99</v>
      </c>
    </row>
    <row r="4" spans="1:3" x14ac:dyDescent="0.2">
      <c r="A4" t="s">
        <v>46</v>
      </c>
      <c r="B4">
        <v>125</v>
      </c>
      <c r="C4">
        <v>3.1</v>
      </c>
    </row>
    <row r="5" spans="1:3" x14ac:dyDescent="0.2">
      <c r="A5" t="s">
        <v>45</v>
      </c>
      <c r="B5">
        <v>125</v>
      </c>
      <c r="C5">
        <v>3.4</v>
      </c>
    </row>
    <row r="6" spans="1:3" x14ac:dyDescent="0.2">
      <c r="A6" t="s">
        <v>44</v>
      </c>
      <c r="B6">
        <v>125</v>
      </c>
      <c r="C6">
        <v>3.55</v>
      </c>
    </row>
    <row r="7" spans="1:3" x14ac:dyDescent="0.2">
      <c r="A7" t="s">
        <v>43</v>
      </c>
      <c r="B7">
        <v>124</v>
      </c>
      <c r="C7">
        <v>3.56</v>
      </c>
    </row>
    <row r="8" spans="1:3" x14ac:dyDescent="0.2">
      <c r="A8" t="s">
        <v>42</v>
      </c>
      <c r="B8">
        <v>125</v>
      </c>
      <c r="C8">
        <v>3.72</v>
      </c>
    </row>
    <row r="9" spans="1:3" x14ac:dyDescent="0.2">
      <c r="A9" t="s">
        <v>41</v>
      </c>
      <c r="B9">
        <v>126</v>
      </c>
      <c r="C9">
        <v>4.05</v>
      </c>
    </row>
    <row r="10" spans="1:3" x14ac:dyDescent="0.2">
      <c r="A10" t="s">
        <v>40</v>
      </c>
      <c r="B10">
        <v>127</v>
      </c>
      <c r="C10">
        <v>4.28</v>
      </c>
    </row>
    <row r="11" spans="1:3" x14ac:dyDescent="0.2">
      <c r="A11" t="s">
        <v>39</v>
      </c>
      <c r="B11">
        <v>129</v>
      </c>
      <c r="C11">
        <v>4.3600000000000003</v>
      </c>
    </row>
    <row r="12" spans="1:3" x14ac:dyDescent="0.2">
      <c r="A12" t="s">
        <v>38</v>
      </c>
      <c r="B12">
        <v>130</v>
      </c>
      <c r="C12">
        <v>4.45</v>
      </c>
    </row>
  </sheetData>
  <sortState xmlns:xlrd2="http://schemas.microsoft.com/office/spreadsheetml/2017/richdata2" ref="A3:C12">
    <sortCondition ref="C3:C1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A5F2-D3C3-BA48-B6A6-5794EF8A126C}">
  <dimension ref="A1:F16"/>
  <sheetViews>
    <sheetView topLeftCell="A7" workbookViewId="0">
      <selection activeCell="C43" sqref="C43"/>
    </sheetView>
  </sheetViews>
  <sheetFormatPr baseColWidth="10" defaultRowHeight="16" x14ac:dyDescent="0.2"/>
  <cols>
    <col min="1" max="1" width="52.83203125" customWidth="1"/>
    <col min="2" max="2" width="11.83203125" customWidth="1"/>
    <col min="4" max="4" width="11.33203125" customWidth="1"/>
    <col min="5" max="5" width="11.6640625" customWidth="1"/>
  </cols>
  <sheetData>
    <row r="1" spans="1:6" x14ac:dyDescent="0.2">
      <c r="C1" s="2"/>
      <c r="D1" s="2"/>
    </row>
    <row r="2" spans="1:6" x14ac:dyDescent="0.2">
      <c r="C2" s="2"/>
      <c r="D2" s="2"/>
    </row>
    <row r="3" spans="1:6" x14ac:dyDescent="0.2">
      <c r="C3" s="2"/>
      <c r="D3" s="2"/>
    </row>
    <row r="4" spans="1:6" x14ac:dyDescent="0.2">
      <c r="C4" s="2"/>
      <c r="D4" s="2"/>
    </row>
    <row r="5" spans="1:6" x14ac:dyDescent="0.2">
      <c r="C5" s="2"/>
      <c r="D5" s="2"/>
    </row>
    <row r="6" spans="1:6" x14ac:dyDescent="0.2">
      <c r="C6" s="2"/>
      <c r="D6" s="2"/>
    </row>
    <row r="7" spans="1:6" x14ac:dyDescent="0.2">
      <c r="A7" s="2"/>
      <c r="B7" s="2"/>
      <c r="C7" s="2"/>
      <c r="D7" s="2"/>
      <c r="E7" s="2"/>
    </row>
    <row r="8" spans="1:6" x14ac:dyDescent="0.2">
      <c r="A8" s="2"/>
      <c r="B8" s="2"/>
      <c r="C8" s="2"/>
      <c r="D8" s="2"/>
    </row>
    <row r="9" spans="1:6" x14ac:dyDescent="0.2">
      <c r="A9" s="2"/>
      <c r="B9" s="2" t="s">
        <v>11</v>
      </c>
      <c r="C9" s="2" t="s">
        <v>10</v>
      </c>
      <c r="D9" s="2" t="s">
        <v>76</v>
      </c>
      <c r="E9" s="2" t="s">
        <v>9</v>
      </c>
    </row>
    <row r="10" spans="1:6" x14ac:dyDescent="0.2">
      <c r="A10" s="2" t="s">
        <v>51</v>
      </c>
      <c r="B10" s="2">
        <v>3.79</v>
      </c>
      <c r="C10" s="2">
        <v>3.18</v>
      </c>
      <c r="D10" s="2">
        <v>3.59</v>
      </c>
      <c r="E10" s="2">
        <v>2.89</v>
      </c>
      <c r="F10" s="2">
        <v>4</v>
      </c>
    </row>
    <row r="11" spans="1:6" x14ac:dyDescent="0.2">
      <c r="A11" s="2" t="s">
        <v>50</v>
      </c>
      <c r="B11" s="2">
        <v>4.2</v>
      </c>
      <c r="C11" s="2">
        <v>4.58</v>
      </c>
      <c r="D11" s="2">
        <v>4.45</v>
      </c>
      <c r="E11" s="2">
        <v>4.67</v>
      </c>
      <c r="F11" s="2">
        <v>3</v>
      </c>
    </row>
    <row r="12" spans="1:6" x14ac:dyDescent="0.2">
      <c r="A12" s="2" t="s">
        <v>49</v>
      </c>
      <c r="B12" s="3">
        <v>3.11</v>
      </c>
      <c r="C12" s="3">
        <v>3.91</v>
      </c>
      <c r="D12" s="3">
        <v>3.89</v>
      </c>
      <c r="E12" s="3">
        <v>4</v>
      </c>
      <c r="F12" s="3">
        <v>2</v>
      </c>
    </row>
    <row r="13" spans="1:6" x14ac:dyDescent="0.2">
      <c r="A13" s="2" t="s">
        <v>48</v>
      </c>
      <c r="B13" s="2">
        <v>3.67</v>
      </c>
      <c r="C13" s="2">
        <v>4.5999999999999996</v>
      </c>
      <c r="D13" s="2">
        <v>4.2699999999999996</v>
      </c>
      <c r="E13" s="2">
        <v>4.3899999999999997</v>
      </c>
      <c r="F13" s="2">
        <v>1</v>
      </c>
    </row>
    <row r="14" spans="1:6" x14ac:dyDescent="0.2">
      <c r="B14" s="2"/>
    </row>
    <row r="15" spans="1:6" x14ac:dyDescent="0.2">
      <c r="B15" s="2"/>
    </row>
    <row r="16" spans="1:6" x14ac:dyDescent="0.2">
      <c r="B16" s="2"/>
    </row>
  </sheetData>
  <sortState xmlns:xlrd2="http://schemas.microsoft.com/office/spreadsheetml/2017/richdata2" ref="A10:F13">
    <sortCondition descending="1" ref="F10:F1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0695-52BC-E145-B0C5-A6DCA63B2D16}">
  <dimension ref="A1:F16"/>
  <sheetViews>
    <sheetView workbookViewId="0">
      <selection sqref="A1:XFD1048576"/>
    </sheetView>
  </sheetViews>
  <sheetFormatPr baseColWidth="10" defaultRowHeight="16" x14ac:dyDescent="0.2"/>
  <cols>
    <col min="1" max="1" width="49.33203125" customWidth="1"/>
  </cols>
  <sheetData>
    <row r="1" spans="1:6" x14ac:dyDescent="0.2">
      <c r="A1" s="4"/>
      <c r="B1" s="2" t="s">
        <v>15</v>
      </c>
      <c r="C1" s="2" t="s">
        <v>14</v>
      </c>
      <c r="D1" s="2" t="s">
        <v>13</v>
      </c>
      <c r="E1" s="2" t="s">
        <v>12</v>
      </c>
    </row>
    <row r="2" spans="1:6" x14ac:dyDescent="0.2">
      <c r="A2" s="2" t="s">
        <v>55</v>
      </c>
      <c r="B2" s="2">
        <v>4.5199999999999996</v>
      </c>
      <c r="C2" s="2">
        <v>4.43</v>
      </c>
      <c r="D2" s="2">
        <v>4.47</v>
      </c>
      <c r="E2" s="2">
        <v>4.0199999999999996</v>
      </c>
    </row>
    <row r="3" spans="1:6" x14ac:dyDescent="0.2">
      <c r="A3" s="4" t="s">
        <v>54</v>
      </c>
      <c r="B3" s="2">
        <v>3.29</v>
      </c>
      <c r="C3" s="2">
        <v>3.15</v>
      </c>
      <c r="D3" s="2">
        <v>3.44</v>
      </c>
      <c r="E3" s="2">
        <v>3.89</v>
      </c>
    </row>
    <row r="4" spans="1:6" x14ac:dyDescent="0.2">
      <c r="A4" s="2" t="s">
        <v>53</v>
      </c>
      <c r="B4" s="2">
        <v>3.76</v>
      </c>
      <c r="C4" s="2">
        <v>3.95</v>
      </c>
      <c r="D4" s="2">
        <v>4.16</v>
      </c>
      <c r="E4" s="2">
        <v>4.25</v>
      </c>
    </row>
    <row r="5" spans="1:6" x14ac:dyDescent="0.2">
      <c r="A5" s="2" t="s">
        <v>52</v>
      </c>
      <c r="B5" s="2">
        <v>4.5599999999999996</v>
      </c>
      <c r="C5" s="2">
        <v>4.57</v>
      </c>
      <c r="D5" s="2">
        <v>4.12</v>
      </c>
      <c r="E5" s="2">
        <v>4.24</v>
      </c>
    </row>
    <row r="6" spans="1:6" x14ac:dyDescent="0.2">
      <c r="B6" s="2"/>
    </row>
    <row r="9" spans="1:6" x14ac:dyDescent="0.2">
      <c r="A9" s="2"/>
      <c r="C9" s="2"/>
      <c r="D9" s="2"/>
      <c r="E9" s="2"/>
    </row>
    <row r="10" spans="1:6" x14ac:dyDescent="0.2">
      <c r="A10" s="2"/>
      <c r="C10" s="2"/>
      <c r="D10" s="2"/>
      <c r="E10" s="2"/>
      <c r="F10" s="2"/>
    </row>
    <row r="11" spans="1:6" x14ac:dyDescent="0.2">
      <c r="C11" s="2"/>
      <c r="D11" s="2"/>
      <c r="E11" s="2"/>
      <c r="F11" s="2"/>
    </row>
    <row r="12" spans="1:6" x14ac:dyDescent="0.2">
      <c r="B12" s="3"/>
      <c r="C12" s="3"/>
      <c r="D12" s="3"/>
      <c r="E12" s="3"/>
      <c r="F12" s="3"/>
    </row>
    <row r="13" spans="1:6" x14ac:dyDescent="0.2">
      <c r="B13" s="2"/>
      <c r="C13" s="2"/>
      <c r="D13" s="2"/>
      <c r="E13" s="2"/>
      <c r="F13" s="2"/>
    </row>
    <row r="14" spans="1:6" x14ac:dyDescent="0.2">
      <c r="B14" s="2"/>
    </row>
    <row r="15" spans="1:6" x14ac:dyDescent="0.2">
      <c r="B15" s="2"/>
    </row>
    <row r="16" spans="1:6" x14ac:dyDescent="0.2">
      <c r="B16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75DA-9EEA-6848-B261-98FFCF37E2F2}">
  <dimension ref="A2:C9"/>
  <sheetViews>
    <sheetView workbookViewId="0">
      <selection activeCell="H23" sqref="H23"/>
    </sheetView>
  </sheetViews>
  <sheetFormatPr baseColWidth="10" defaultRowHeight="16" x14ac:dyDescent="0.2"/>
  <cols>
    <col min="1" max="1" width="47.33203125" customWidth="1"/>
  </cols>
  <sheetData>
    <row r="2" spans="1:3" x14ac:dyDescent="0.2">
      <c r="B2" t="s">
        <v>36</v>
      </c>
      <c r="C2" s="1" t="s">
        <v>37</v>
      </c>
    </row>
    <row r="3" spans="1:3" x14ac:dyDescent="0.2">
      <c r="A3" s="2" t="s">
        <v>56</v>
      </c>
      <c r="B3">
        <v>134</v>
      </c>
      <c r="C3" s="2">
        <v>3.11</v>
      </c>
    </row>
    <row r="4" spans="1:3" x14ac:dyDescent="0.2">
      <c r="A4" s="2" t="s">
        <v>57</v>
      </c>
      <c r="B4">
        <v>133</v>
      </c>
      <c r="C4" s="2">
        <v>3.38</v>
      </c>
    </row>
    <row r="5" spans="1:3" x14ac:dyDescent="0.2">
      <c r="A5" s="2" t="s">
        <v>58</v>
      </c>
      <c r="B5">
        <v>133</v>
      </c>
      <c r="C5" s="2">
        <v>3.77</v>
      </c>
    </row>
    <row r="6" spans="1:3" x14ac:dyDescent="0.2">
      <c r="A6" s="2" t="s">
        <v>59</v>
      </c>
      <c r="B6">
        <v>135</v>
      </c>
      <c r="C6" s="2">
        <v>4.18</v>
      </c>
    </row>
    <row r="7" spans="1:3" x14ac:dyDescent="0.2">
      <c r="A7" s="2" t="s">
        <v>60</v>
      </c>
      <c r="B7">
        <v>132</v>
      </c>
      <c r="C7" s="2">
        <v>4.21</v>
      </c>
    </row>
    <row r="8" spans="1:3" x14ac:dyDescent="0.2">
      <c r="C8" s="2"/>
    </row>
    <row r="9" spans="1:3" x14ac:dyDescent="0.2">
      <c r="A9" s="2"/>
    </row>
  </sheetData>
  <sortState xmlns:xlrd2="http://schemas.microsoft.com/office/spreadsheetml/2017/richdata2" ref="A3:C7">
    <sortCondition ref="C3:C7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A568-4B40-F14B-B17A-89C91335D8F6}">
  <dimension ref="A2:F16"/>
  <sheetViews>
    <sheetView workbookViewId="0">
      <selection activeCell="H14" sqref="H14"/>
    </sheetView>
  </sheetViews>
  <sheetFormatPr baseColWidth="10" defaultRowHeight="16" x14ac:dyDescent="0.2"/>
  <cols>
    <col min="1" max="1" width="49.33203125" customWidth="1"/>
  </cols>
  <sheetData>
    <row r="2" spans="1:6" x14ac:dyDescent="0.2">
      <c r="A2" s="4"/>
      <c r="B2" s="2" t="s">
        <v>62</v>
      </c>
      <c r="C2" s="2" t="s">
        <v>63</v>
      </c>
      <c r="D2" s="2" t="s">
        <v>64</v>
      </c>
      <c r="E2" s="2" t="s">
        <v>65</v>
      </c>
    </row>
    <row r="3" spans="1:6" x14ac:dyDescent="0.2">
      <c r="A3" s="2" t="s">
        <v>77</v>
      </c>
      <c r="B3" s="2">
        <v>4.5</v>
      </c>
      <c r="C3" s="2">
        <v>5.78</v>
      </c>
      <c r="D3" s="2">
        <v>5.95</v>
      </c>
      <c r="E3" s="2">
        <v>6.02</v>
      </c>
    </row>
    <row r="4" spans="1:6" x14ac:dyDescent="0.2">
      <c r="A4" s="4" t="s">
        <v>66</v>
      </c>
      <c r="B4" s="2">
        <v>4.25</v>
      </c>
      <c r="C4" s="2">
        <v>6.36</v>
      </c>
      <c r="D4" s="2">
        <v>6.49</v>
      </c>
      <c r="E4" s="2">
        <v>7.08</v>
      </c>
    </row>
    <row r="5" spans="1:6" x14ac:dyDescent="0.2">
      <c r="A5" s="2" t="s">
        <v>78</v>
      </c>
      <c r="B5" s="2">
        <v>6.06</v>
      </c>
      <c r="C5" s="2">
        <v>2.72</v>
      </c>
      <c r="D5" s="2">
        <v>3.14</v>
      </c>
      <c r="E5" s="2">
        <v>4.42</v>
      </c>
    </row>
    <row r="6" spans="1:6" x14ac:dyDescent="0.2">
      <c r="B6" s="2"/>
    </row>
    <row r="9" spans="1:6" x14ac:dyDescent="0.2">
      <c r="A9" s="2"/>
      <c r="C9" s="2"/>
      <c r="D9" s="2"/>
      <c r="E9" s="2"/>
    </row>
    <row r="10" spans="1:6" x14ac:dyDescent="0.2">
      <c r="A10" s="2"/>
      <c r="C10" s="2"/>
      <c r="D10" s="2"/>
      <c r="E10" s="2"/>
      <c r="F10" s="2"/>
    </row>
    <row r="11" spans="1:6" x14ac:dyDescent="0.2">
      <c r="C11" s="2"/>
      <c r="D11" s="2"/>
      <c r="E11" s="2"/>
      <c r="F11" s="2"/>
    </row>
    <row r="12" spans="1:6" x14ac:dyDescent="0.2">
      <c r="B12" s="3"/>
      <c r="C12" s="3"/>
      <c r="D12" s="3"/>
      <c r="E12" s="3"/>
      <c r="F12" s="3"/>
    </row>
    <row r="13" spans="1:6" x14ac:dyDescent="0.2">
      <c r="B13" s="2"/>
      <c r="C13" s="2"/>
      <c r="D13" s="2"/>
      <c r="E13" s="2"/>
      <c r="F13" s="2"/>
    </row>
    <row r="14" spans="1:6" x14ac:dyDescent="0.2">
      <c r="B14" s="2"/>
    </row>
    <row r="15" spans="1:6" x14ac:dyDescent="0.2">
      <c r="B15" s="2"/>
    </row>
    <row r="16" spans="1:6" x14ac:dyDescent="0.2">
      <c r="B16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D3BF-DE46-6646-AA8B-D91B938322E7}">
  <dimension ref="A2:F17"/>
  <sheetViews>
    <sheetView tabSelected="1" workbookViewId="0">
      <selection activeCell="L24" sqref="L24"/>
    </sheetView>
  </sheetViews>
  <sheetFormatPr baseColWidth="10" defaultRowHeight="16" x14ac:dyDescent="0.2"/>
  <cols>
    <col min="1" max="1" width="49.33203125" customWidth="1"/>
  </cols>
  <sheetData>
    <row r="2" spans="1:6" x14ac:dyDescent="0.2">
      <c r="A2" s="4"/>
      <c r="B2" s="2" t="s">
        <v>74</v>
      </c>
      <c r="C2" s="2" t="s">
        <v>73</v>
      </c>
      <c r="D2" s="2" t="s">
        <v>72</v>
      </c>
      <c r="E2" s="2" t="s">
        <v>71</v>
      </c>
    </row>
    <row r="3" spans="1:6" x14ac:dyDescent="0.2">
      <c r="A3" s="2" t="s">
        <v>70</v>
      </c>
      <c r="B3" s="2">
        <v>98</v>
      </c>
      <c r="C3" s="2">
        <v>18</v>
      </c>
      <c r="D3" s="2">
        <v>5</v>
      </c>
      <c r="E3" s="2">
        <v>4</v>
      </c>
    </row>
    <row r="4" spans="1:6" x14ac:dyDescent="0.2">
      <c r="A4" s="2" t="s">
        <v>69</v>
      </c>
      <c r="B4" s="2">
        <v>4</v>
      </c>
      <c r="C4" s="2">
        <v>79</v>
      </c>
      <c r="D4" s="2">
        <v>22</v>
      </c>
      <c r="E4" s="2">
        <v>20</v>
      </c>
    </row>
    <row r="5" spans="1:6" x14ac:dyDescent="0.2">
      <c r="A5" s="4" t="s">
        <v>67</v>
      </c>
      <c r="B5" s="2">
        <v>16</v>
      </c>
      <c r="C5" s="2">
        <v>17</v>
      </c>
      <c r="D5" s="2">
        <v>73</v>
      </c>
      <c r="E5" s="2">
        <v>19</v>
      </c>
    </row>
    <row r="6" spans="1:6" x14ac:dyDescent="0.2">
      <c r="A6" s="2" t="s">
        <v>68</v>
      </c>
      <c r="B6" s="2">
        <v>7</v>
      </c>
      <c r="C6" s="2">
        <v>11</v>
      </c>
      <c r="D6" s="2">
        <v>25</v>
      </c>
      <c r="E6" s="2">
        <v>82</v>
      </c>
    </row>
    <row r="7" spans="1:6" x14ac:dyDescent="0.2">
      <c r="B7" s="2"/>
    </row>
    <row r="10" spans="1:6" x14ac:dyDescent="0.2">
      <c r="A10" s="2"/>
      <c r="C10" s="2"/>
      <c r="D10" s="2"/>
      <c r="E10" s="2"/>
    </row>
    <row r="11" spans="1:6" x14ac:dyDescent="0.2">
      <c r="A11" s="2"/>
      <c r="C11" s="2"/>
      <c r="D11" s="2"/>
      <c r="E11" s="2"/>
      <c r="F11" s="2"/>
    </row>
    <row r="12" spans="1:6" x14ac:dyDescent="0.2">
      <c r="C12" s="2"/>
      <c r="D12" s="2"/>
      <c r="E12" s="2"/>
      <c r="F12" s="2"/>
    </row>
    <row r="13" spans="1:6" x14ac:dyDescent="0.2">
      <c r="B13" s="3"/>
      <c r="C13" s="3"/>
      <c r="D13" s="3"/>
      <c r="E13" s="3"/>
      <c r="F13" s="3"/>
    </row>
    <row r="14" spans="1:6" x14ac:dyDescent="0.2">
      <c r="B14" s="2"/>
      <c r="C14" s="2"/>
      <c r="D14" s="2"/>
      <c r="E14" s="2"/>
      <c r="F14" s="2"/>
    </row>
    <row r="15" spans="1:6" x14ac:dyDescent="0.2">
      <c r="B15" s="2"/>
    </row>
    <row r="16" spans="1:6" x14ac:dyDescent="0.2">
      <c r="B16" s="2"/>
    </row>
    <row r="17" spans="2:2" x14ac:dyDescent="0.2">
      <c r="B1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Demographics</vt:lpstr>
      <vt:lpstr>Motivation</vt:lpstr>
      <vt:lpstr>Motivation x Age</vt:lpstr>
      <vt:lpstr>Motivation x Visit Frequency</vt:lpstr>
      <vt:lpstr>Satisfaction</vt:lpstr>
      <vt:lpstr>Scenario Attitudes</vt:lpstr>
      <vt:lpstr>Scenario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David</dc:creator>
  <cp:lastModifiedBy>Gillian Lawson</cp:lastModifiedBy>
  <dcterms:created xsi:type="dcterms:W3CDTF">2020-04-06T03:15:52Z</dcterms:created>
  <dcterms:modified xsi:type="dcterms:W3CDTF">2021-10-14T23:05:57Z</dcterms:modified>
</cp:coreProperties>
</file>